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/>
  </bookViews>
  <sheets>
    <sheet name="Text data" sheetId="1" r:id="rId1"/>
    <sheet name="Graphic data" sheetId="2" r:id="rId2"/>
  </sheets>
  <calcPr calcId="125725"/>
</workbook>
</file>

<file path=xl/calcChain.xml><?xml version="1.0" encoding="utf-8"?>
<calcChain xmlns="http://schemas.openxmlformats.org/spreadsheetml/2006/main">
  <c r="E24" i="1"/>
  <c r="E2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4"/>
  <c r="G14" s="1"/>
  <c r="H14" s="1"/>
  <c r="F16"/>
  <c r="G16" s="1"/>
  <c r="H16" s="1"/>
  <c r="F13"/>
  <c r="G13" s="1"/>
  <c r="H13" s="1"/>
  <c r="F15"/>
  <c r="G15" s="1"/>
  <c r="H15" s="1"/>
  <c r="F8"/>
  <c r="G8" l="1"/>
  <c r="F21"/>
  <c r="G21" l="1"/>
  <c r="H8"/>
  <c r="H21" s="1"/>
</calcChain>
</file>

<file path=xl/sharedStrings.xml><?xml version="1.0" encoding="utf-8"?>
<sst xmlns="http://schemas.openxmlformats.org/spreadsheetml/2006/main" count="61" uniqueCount="60">
  <si>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</si>
  <si>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</si>
  <si>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</si>
  <si>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</si>
  <si>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</si>
  <si>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</si>
  <si>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</si>
  <si>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</si>
  <si>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</si>
  <si>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INCREASE</t>
  </si>
  <si>
    <t>RAISE</t>
  </si>
  <si>
    <t>%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</si>
  <si>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</si>
  <si>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</si>
  <si>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</si>
  <si>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</si>
  <si>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</si>
  <si>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</si>
  <si>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</si>
  <si>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</si>
  <si>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</si>
  <si>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</si>
  <si>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</si>
  <si>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</si>
  <si>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</si>
  <si>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Dale</t>
  </si>
  <si>
    <t>Stephen</t>
  </si>
  <si>
    <t>Darleen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</si>
  <si>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</si>
  <si>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</si>
  <si>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</si>
  <si>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</si>
  <si>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</si>
  <si>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</si>
  <si>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</si>
  <si>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</si>
  <si>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 xml:space="preserve">Blake </t>
  </si>
  <si>
    <t>Chris</t>
  </si>
  <si>
    <t>Operations Manager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</si>
  <si>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</si>
  <si>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</si>
  <si>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</si>
  <si>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</si>
  <si>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</si>
  <si>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</si>
  <si>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</si>
  <si>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</si>
  <si>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</si>
  <si>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</si>
  <si>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</si>
  <si>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</si>
  <si>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TOTAL:</t>
  </si>
  <si>
    <t>How many  received a 5.5% raise?</t>
  </si>
  <si>
    <t>How many  received a 4% raise?</t>
  </si>
  <si>
    <t>Which employee has the highest salary for 2011?</t>
  </si>
  <si>
    <t>Is the employee with the fewest years of serivce also lowest paid?</t>
  </si>
  <si>
    <t>Which employee has the lowest salary for 2011?</t>
  </si>
  <si>
    <t>Dale Fisser</t>
  </si>
  <si>
    <t>Pamela Irwin</t>
  </si>
  <si>
    <t>No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</si>
</sst>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0" fontId="2" fillId="0" borderId="1" xfId="1" applyNumberFormat="1" applyFont="1" applyBorder="1" applyAlignment="1">
      <alignment horizontal="right"/>
    </xf>
    <xf numFmtId="0" fontId="4" fillId="2" borderId="1" xfId="1" applyNumberFormat="1" applyFont="1" applyFill="1" applyBorder="1" applyAlignment="1">
      <alignment horizontal="right"/>
    </xf>
    <xf numFmtId="0" fontId="0" fillId="0" borderId="6" xfId="0" applyBorder="1"/>
    <xf numFmtId="0" fontId="4" fillId="0" borderId="7" xfId="1" applyNumberFormat="1" applyFont="1" applyBorder="1" applyAlignment="1">
      <alignment horizontal="right" wrapText="1"/>
    </xf>
    <xf numFmtId="0" fontId="0" fillId="0" borderId="8" xfId="0" applyBorder="1"/>
    <xf numFmtId="0" fontId="4" fillId="3" borderId="4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10" fontId="4" fillId="0" borderId="7" xfId="1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right"/>
    </xf>
    <xf numFmtId="10" fontId="4" fillId="0" borderId="2" xfId="1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0" fontId="4" fillId="0" borderId="3" xfId="1" applyNumberFormat="1" applyFont="1" applyBorder="1" applyAlignment="1">
      <alignment horizontal="right"/>
    </xf>
    <xf numFmtId="0" fontId="0" fillId="0" borderId="0" xfId="0" applyFont="1"/>
    <xf numFmtId="0" fontId="7" fillId="0" borderId="4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chart>
    <c:title>
      <c:layout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2011 Salaries</c:v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'Text data'!$C$8:$C$20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Senior Librarian</c:v>
                </c:pt>
                <c:pt idx="7">
                  <c:v>Operations Manager</c:v>
                </c:pt>
                <c:pt idx="8">
                  <c:v>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'Text data'!$H$8:$H$20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57442.64</c:v>
                </c:pt>
                <c:pt idx="7">
                  <c:v>52862.885000000002</c:v>
                </c:pt>
                <c:pt idx="8">
                  <c:v>52241.279999999999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axId val="71521024"/>
        <c:axId val="114340992"/>
      </c:barChart>
      <c:catAx>
        <c:axId val="71521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Positions</a:t>
                </a:r>
              </a:p>
            </c:rich>
          </c:tx>
          <c:layout/>
          <c:spPr>
            <a:gradFill rotWithShape="1">
              <a:gsLst>
                <a:gs pos="0">
                  <a:schemeClr val="dk1">
                    <a:shade val="51000"/>
                    <a:satMod val="130000"/>
                  </a:schemeClr>
                </a:gs>
                <a:gs pos="80000">
                  <a:schemeClr val="dk1">
                    <a:shade val="93000"/>
                    <a:satMod val="130000"/>
                  </a:schemeClr>
                </a:gs>
                <a:gs pos="100000">
                  <a:schemeClr val="dk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title>
        <c:tickLblPos val="nextTo"/>
        <c:crossAx val="114340992"/>
        <c:crosses val="autoZero"/>
        <c:auto val="1"/>
        <c:lblAlgn val="ctr"/>
        <c:lblOffset val="100"/>
      </c:catAx>
      <c:valAx>
        <c:axId val="11434099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Salary (in $USD)</a:t>
                </a:r>
              </a:p>
            </c:rich>
          </c:tx>
          <c:layout/>
          <c:spPr>
            <a:gradFill rotWithShape="1">
              <a:gsLst>
                <a:gs pos="0">
                  <a:schemeClr val="dk1">
                    <a:shade val="51000"/>
                    <a:satMod val="130000"/>
                  </a:schemeClr>
                </a:gs>
                <a:gs pos="80000">
                  <a:schemeClr val="dk1">
                    <a:shade val="93000"/>
                    <a:satMod val="130000"/>
                  </a:schemeClr>
                </a:gs>
                <a:gs pos="100000">
                  <a:schemeClr val="dk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title>
        <c:numFmt formatCode="&quot;$&quot;#,##0.00" sourceLinked="1"/>
        <c:tickLblPos val="nextTo"/>
        <c:crossAx val="71521024"/>
        <c:crosses val="autoZero"/>
        <c:crossBetween val="between"/>
      </c:valAx>
    </c:plotArea>
    <c:legend>
      <c:legendPos val="r"/>
      <c:layout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404813</xdr:colOff>
      <xdr:row>1</xdr:row>
      <xdr:rowOff>71436</xdr:rowOff>
    </xdr:from>
    <xdr:to>
      <xdr:col>12</xdr:col>
      <xdr:colOff>595313</xdr:colOff>
      <xdr:row>25</xdr:row>
      <xdr:rowOff>33336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A10" zoomScaleNormal="100" workbookViewId="0">
      <selection activeCell="F16" sqref="F16"/>
    </sheetView>
  </sheetViews>
  <sheetFormatPr defaultRowHeight="15"/>
  <cols>
    <col min="1" max="1" width="15.7109375" style="2" customWidth="1"/>
    <col min="2" max="2" width="9.140625" style="1"/>
    <col min="3" max="3" width="25.7109375" style="2" customWidth="1"/>
    <col min="4" max="4" width="13.7109375" style="3" customWidth="1"/>
    <col min="5" max="5" width="13.7109375" style="5" customWidth="1"/>
    <col min="6" max="6" width="13.7109375" style="4" customWidth="1"/>
    <col min="7" max="8" width="13.7109375" style="5" customWidth="1"/>
    <col min="9" max="26" width="9.140625" style="1"/>
  </cols>
  <sheetData>
    <row r="1" spans="1:26">
      <c r="A1" s="2" t="s">
        <v>0</v>
      </c>
    </row>
    <row r="2" spans="1:26">
      <c r="A2" s="2" t="s">
        <v>1</v>
      </c>
    </row>
    <row r="3" spans="1:26">
      <c r="A3" s="2" t="s">
        <v>2</v>
      </c>
    </row>
    <row r="4" spans="1:26" ht="15.75" thickBot="1"/>
    <row r="5" spans="1:26" s="33" customFormat="1">
      <c r="A5" s="23"/>
      <c r="B5" s="24"/>
      <c r="C5" s="23"/>
      <c r="D5" s="25" t="s">
        <v>6</v>
      </c>
      <c r="E5" s="26">
        <v>2010</v>
      </c>
      <c r="F5" s="27" t="s">
        <v>11</v>
      </c>
      <c r="G5" s="26">
        <v>2011</v>
      </c>
      <c r="H5" s="26">
        <v>2011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33" customFormat="1" ht="15.75" thickBot="1">
      <c r="A6" s="28" t="s">
        <v>3</v>
      </c>
      <c r="B6" s="29" t="s">
        <v>4</v>
      </c>
      <c r="C6" s="28" t="s">
        <v>5</v>
      </c>
      <c r="D6" s="30" t="s">
        <v>7</v>
      </c>
      <c r="E6" s="31" t="s">
        <v>8</v>
      </c>
      <c r="F6" s="32" t="s">
        <v>9</v>
      </c>
      <c r="G6" s="31" t="s">
        <v>10</v>
      </c>
      <c r="H6" s="31" t="s">
        <v>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8" spans="1:26">
      <c r="A8" s="6" t="s">
        <v>12</v>
      </c>
      <c r="B8" s="7" t="s">
        <v>25</v>
      </c>
      <c r="C8" s="6" t="s">
        <v>39</v>
      </c>
      <c r="D8" s="8">
        <v>25</v>
      </c>
      <c r="E8" s="9">
        <v>226595</v>
      </c>
      <c r="F8" s="10">
        <f>IF(D8&gt;=5,5.5%,4%)</f>
        <v>5.5E-2</v>
      </c>
      <c r="G8" s="9">
        <f>E8*F8</f>
        <v>12462.725</v>
      </c>
      <c r="H8" s="9">
        <f>E8+G8</f>
        <v>239057.72500000001</v>
      </c>
    </row>
    <row r="9" spans="1:26">
      <c r="A9" s="6" t="s">
        <v>13</v>
      </c>
      <c r="B9" s="7" t="s">
        <v>26</v>
      </c>
      <c r="C9" s="6" t="s">
        <v>40</v>
      </c>
      <c r="D9" s="8">
        <v>3</v>
      </c>
      <c r="E9" s="9">
        <v>147347</v>
      </c>
      <c r="F9" s="10">
        <f>IF(D9&gt;=5,5.5%,4%)</f>
        <v>0.04</v>
      </c>
      <c r="G9" s="9">
        <f>E9*F9</f>
        <v>5893.88</v>
      </c>
      <c r="H9" s="9">
        <f>E9+G9</f>
        <v>153240.88</v>
      </c>
    </row>
    <row r="10" spans="1:26">
      <c r="A10" s="6" t="s">
        <v>14</v>
      </c>
      <c r="B10" s="7" t="s">
        <v>27</v>
      </c>
      <c r="C10" s="6" t="s">
        <v>41</v>
      </c>
      <c r="D10" s="8">
        <v>5</v>
      </c>
      <c r="E10" s="9">
        <v>139048</v>
      </c>
      <c r="F10" s="10">
        <f>IF(D10&gt;=5,5.5%,4%)</f>
        <v>5.5E-2</v>
      </c>
      <c r="G10" s="9">
        <f>E10*F10</f>
        <v>7647.64</v>
      </c>
      <c r="H10" s="9">
        <f>E10+G10</f>
        <v>146695.64000000001</v>
      </c>
    </row>
    <row r="11" spans="1:26">
      <c r="A11" s="6" t="s">
        <v>18</v>
      </c>
      <c r="B11" s="7" t="s">
        <v>31</v>
      </c>
      <c r="C11" s="6" t="s">
        <v>45</v>
      </c>
      <c r="D11" s="8">
        <v>6</v>
      </c>
      <c r="E11" s="9">
        <v>135429</v>
      </c>
      <c r="F11" s="10">
        <f>IF(D11&gt;=5,5.5%,4%)</f>
        <v>5.5E-2</v>
      </c>
      <c r="G11" s="9">
        <f>E11*F11</f>
        <v>7448.5950000000003</v>
      </c>
      <c r="H11" s="9">
        <f>E11+G11</f>
        <v>142877.595</v>
      </c>
    </row>
    <row r="12" spans="1:26">
      <c r="A12" s="6" t="s">
        <v>16</v>
      </c>
      <c r="B12" s="7" t="s">
        <v>29</v>
      </c>
      <c r="C12" s="6" t="s">
        <v>43</v>
      </c>
      <c r="D12" s="8">
        <v>16</v>
      </c>
      <c r="E12" s="9">
        <v>131934</v>
      </c>
      <c r="F12" s="10">
        <f>IF(D12&gt;=5,5.5%,4%)</f>
        <v>5.5E-2</v>
      </c>
      <c r="G12" s="9">
        <f>E12*F12</f>
        <v>7256.37</v>
      </c>
      <c r="H12" s="9">
        <f>E12+G12</f>
        <v>139190.37</v>
      </c>
    </row>
    <row r="13" spans="1:26">
      <c r="A13" s="6" t="s">
        <v>23</v>
      </c>
      <c r="B13" s="7" t="s">
        <v>36</v>
      </c>
      <c r="C13" s="6" t="s">
        <v>50</v>
      </c>
      <c r="D13" s="8">
        <v>12</v>
      </c>
      <c r="E13" s="9">
        <v>62008</v>
      </c>
      <c r="F13" s="10">
        <f>IF(D13&gt;=5,5.5%,4%)</f>
        <v>5.5E-2</v>
      </c>
      <c r="G13" s="9">
        <f>E13*F13</f>
        <v>3410.44</v>
      </c>
      <c r="H13" s="9">
        <f>E13+G13</f>
        <v>65418.44</v>
      </c>
    </row>
    <row r="14" spans="1:26">
      <c r="A14" s="6" t="s">
        <v>21</v>
      </c>
      <c r="B14" s="7" t="s">
        <v>34</v>
      </c>
      <c r="C14" s="6" t="s">
        <v>48</v>
      </c>
      <c r="D14" s="8">
        <v>17</v>
      </c>
      <c r="E14" s="9">
        <v>54448</v>
      </c>
      <c r="F14" s="10">
        <f>IF(D14&gt;=5,5.5%,4%)</f>
        <v>5.5E-2</v>
      </c>
      <c r="G14" s="9">
        <f>E14*F14</f>
        <v>2994.64</v>
      </c>
      <c r="H14" s="9">
        <f>E14+G14</f>
        <v>57442.64</v>
      </c>
    </row>
    <row r="15" spans="1:26">
      <c r="A15" s="6" t="s">
        <v>24</v>
      </c>
      <c r="B15" s="7" t="s">
        <v>37</v>
      </c>
      <c r="C15" s="6" t="s">
        <v>38</v>
      </c>
      <c r="D15" s="8">
        <v>11</v>
      </c>
      <c r="E15" s="9">
        <v>50107</v>
      </c>
      <c r="F15" s="10">
        <f>IF(D15&gt;=5,5.5%,4%)</f>
        <v>5.5E-2</v>
      </c>
      <c r="G15" s="9">
        <f>E15*F15</f>
        <v>2755.8850000000002</v>
      </c>
      <c r="H15" s="9">
        <f>E15+G15</f>
        <v>52862.885000000002</v>
      </c>
    </row>
    <row r="16" spans="1:26">
      <c r="A16" s="6" t="s">
        <v>22</v>
      </c>
      <c r="B16" s="7" t="s">
        <v>35</v>
      </c>
      <c r="C16" s="6" t="s">
        <v>49</v>
      </c>
      <c r="D16" s="8">
        <v>4</v>
      </c>
      <c r="E16" s="9">
        <v>50232</v>
      </c>
      <c r="F16" s="10">
        <f>IF(D16&gt;=5,5.5%,4%)</f>
        <v>0.04</v>
      </c>
      <c r="G16" s="9">
        <f>E16*F16</f>
        <v>2009.28</v>
      </c>
      <c r="H16" s="9">
        <f>E16+G16</f>
        <v>52241.279999999999</v>
      </c>
    </row>
    <row r="17" spans="1:26">
      <c r="A17" s="6" t="s">
        <v>15</v>
      </c>
      <c r="B17" s="7" t="s">
        <v>28</v>
      </c>
      <c r="C17" s="6" t="s">
        <v>42</v>
      </c>
      <c r="D17" s="8">
        <v>10</v>
      </c>
      <c r="E17" s="9">
        <v>40290</v>
      </c>
      <c r="F17" s="10">
        <f>IF(D17&gt;=5,5.5%,4%)</f>
        <v>5.5E-2</v>
      </c>
      <c r="G17" s="9">
        <f>E17*F17</f>
        <v>2215.9499999999998</v>
      </c>
      <c r="H17" s="9">
        <f>E17+G17</f>
        <v>42505.95</v>
      </c>
    </row>
    <row r="18" spans="1:26">
      <c r="A18" s="6" t="s">
        <v>19</v>
      </c>
      <c r="B18" s="7" t="s">
        <v>32</v>
      </c>
      <c r="C18" s="6" t="s">
        <v>46</v>
      </c>
      <c r="D18" s="8">
        <v>3</v>
      </c>
      <c r="E18" s="9">
        <v>40290</v>
      </c>
      <c r="F18" s="10">
        <f>IF(D18&gt;=5,5.5%,4%)</f>
        <v>0.04</v>
      </c>
      <c r="G18" s="9">
        <f>E18*F18</f>
        <v>1611.6000000000001</v>
      </c>
      <c r="H18" s="9">
        <f>E18+G18</f>
        <v>41901.599999999999</v>
      </c>
    </row>
    <row r="19" spans="1:26">
      <c r="A19" s="6" t="s">
        <v>17</v>
      </c>
      <c r="B19" s="7" t="s">
        <v>30</v>
      </c>
      <c r="C19" s="6" t="s">
        <v>44</v>
      </c>
      <c r="D19" s="8">
        <v>1</v>
      </c>
      <c r="E19" s="9">
        <v>40269</v>
      </c>
      <c r="F19" s="10">
        <f>IF(D19&gt;=5,5.5%,4%)</f>
        <v>0.04</v>
      </c>
      <c r="G19" s="9">
        <f>E19*F19</f>
        <v>1610.76</v>
      </c>
      <c r="H19" s="9">
        <f>E19+G19</f>
        <v>41879.760000000002</v>
      </c>
    </row>
    <row r="20" spans="1:26">
      <c r="A20" s="6" t="s">
        <v>20</v>
      </c>
      <c r="B20" s="7" t="s">
        <v>33</v>
      </c>
      <c r="C20" s="6" t="s">
        <v>47</v>
      </c>
      <c r="D20" s="8">
        <v>4</v>
      </c>
      <c r="E20" s="9">
        <v>40165</v>
      </c>
      <c r="F20" s="10">
        <f>IF(D20&gt;=5,5.5%,4%)</f>
        <v>0.04</v>
      </c>
      <c r="G20" s="9">
        <f>E20*F20</f>
        <v>1606.6000000000001</v>
      </c>
      <c r="H20" s="9">
        <f>E20+G20</f>
        <v>41771.599999999999</v>
      </c>
    </row>
    <row r="21" spans="1:26" s="39" customFormat="1">
      <c r="A21" s="16" t="s">
        <v>51</v>
      </c>
      <c r="B21" s="35"/>
      <c r="C21" s="16"/>
      <c r="D21" s="36"/>
      <c r="E21" s="37">
        <f>SUM(E8:E20)</f>
        <v>1158162</v>
      </c>
      <c r="F21" s="11">
        <f>COUNTIF(F8:F20,5.5%)</f>
        <v>8</v>
      </c>
      <c r="G21" s="37">
        <f>SUM(G8:G20)</f>
        <v>58924.364999999998</v>
      </c>
      <c r="H21" s="37">
        <f>SUM(H8:H20)</f>
        <v>1217086.365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42" customFormat="1" ht="15" customHeight="1">
      <c r="A22" s="34" t="s">
        <v>54</v>
      </c>
      <c r="B22" s="21"/>
      <c r="C22" s="21"/>
      <c r="D22" s="22"/>
      <c r="E22" s="13" t="s">
        <v>52</v>
      </c>
      <c r="F22" s="14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25.5" customHeight="1">
      <c r="A23" s="20" t="s">
        <v>57</v>
      </c>
      <c r="B23" s="21"/>
      <c r="C23" s="21"/>
      <c r="D23" s="22"/>
      <c r="E23" s="17"/>
      <c r="F23" s="18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>
      <c r="A24" s="34" t="s">
        <v>56</v>
      </c>
      <c r="B24" s="21"/>
      <c r="C24" s="21"/>
      <c r="D24" s="22"/>
      <c r="E24" s="15">
        <f>COUNTIF(F8:F20,4%)</f>
        <v>5</v>
      </c>
      <c r="F24" s="12"/>
      <c r="G24" s="9"/>
      <c r="H24" s="9"/>
    </row>
    <row r="25" spans="1:26" ht="15" customHeight="1">
      <c r="A25" s="20" t="s">
        <v>58</v>
      </c>
      <c r="B25" s="21"/>
      <c r="C25" s="21"/>
      <c r="D25" s="22"/>
      <c r="E25" s="19" t="s">
        <v>53</v>
      </c>
      <c r="F25" s="14"/>
      <c r="G25" s="9"/>
      <c r="H25" s="9"/>
    </row>
    <row r="26" spans="1:26" ht="15" customHeight="1">
      <c r="A26" s="34" t="s">
        <v>55</v>
      </c>
      <c r="B26" s="21"/>
      <c r="C26" s="21"/>
      <c r="D26" s="22"/>
      <c r="E26" s="17"/>
      <c r="F26" s="18"/>
      <c r="G26" s="9"/>
      <c r="H26" s="9"/>
    </row>
    <row r="27" spans="1:26" ht="15" customHeight="1">
      <c r="A27" s="20" t="s">
        <v>59</v>
      </c>
      <c r="B27" s="21"/>
      <c r="C27" s="21"/>
      <c r="D27" s="22"/>
      <c r="E27" s="9"/>
      <c r="F27" s="10"/>
      <c r="G27" s="9"/>
      <c r="H27" s="9"/>
    </row>
  </sheetData>
  <sortState ref="A8:H20">
    <sortCondition descending="1" ref="H8:H20"/>
  </sortState>
  <mergeCells count="9">
    <mergeCell ref="E24:F24"/>
    <mergeCell ref="E25:F26"/>
    <mergeCell ref="A26:D26"/>
    <mergeCell ref="A27:D27"/>
    <mergeCell ref="A25:D25"/>
    <mergeCell ref="A23:D23"/>
    <mergeCell ref="A24:D24"/>
    <mergeCell ref="A22:D22"/>
    <mergeCell ref="E22:F23"/>
  </mergeCells>
  <pageMargins left="0.7" right="0.7" top="0.75" bottom="0.75" header="0.3" footer="0.3"/>
  <pageSetup orientation="landscape" r:id="rId1"/>
  <headerFooter>
    <oddHeader>&amp;LActivity 48 - Student Name&amp;CRAISE&amp;R&amp;D</oddHeader>
    <oddFooter>&amp;C&amp;P</oddFooter>
  </headerFooter>
  <ignoredErrors>
    <ignoredError sqref="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B1" zoomScaleNormal="100" workbookViewId="0">
      <selection activeCell="O19" sqref="O1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Text data</vt:lpstr>
      <vt:lpstr>Graphic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2012-04-09T15:00:11Z</dcterms:created>
  <dcterms:modified xsi:type="dcterms:W3CDTF">2012-04-10T17:51:01Z</dcterms:modified>
</cp:coreProperties>
</file>